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25F06991-2A79-4074-9D48-B1AC058A2C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3" l="1"/>
  <c r="I85" i="3"/>
  <c r="I84" i="3"/>
  <c r="K84" i="3" s="1"/>
  <c r="I83" i="3"/>
  <c r="I82" i="3"/>
  <c r="I81" i="3"/>
  <c r="I80" i="3"/>
  <c r="I79" i="3"/>
  <c r="I78" i="3"/>
  <c r="K78" i="3" s="1"/>
  <c r="I77" i="3"/>
  <c r="I76" i="3"/>
  <c r="K76" i="3" s="1"/>
  <c r="I75" i="3"/>
  <c r="I74" i="3"/>
  <c r="I73" i="3"/>
  <c r="I72" i="3"/>
  <c r="I71" i="3"/>
  <c r="I70" i="3"/>
  <c r="K70" i="3" s="1"/>
  <c r="I69" i="3"/>
  <c r="I68" i="3"/>
  <c r="I67" i="3"/>
  <c r="I66" i="3"/>
  <c r="I65" i="3"/>
  <c r="K65" i="3" s="1"/>
  <c r="I64" i="3"/>
  <c r="I63" i="3"/>
  <c r="I62" i="3"/>
  <c r="I61" i="3"/>
  <c r="I60" i="3"/>
  <c r="I59" i="3"/>
  <c r="I58" i="3"/>
  <c r="I57" i="3"/>
  <c r="I56" i="3"/>
  <c r="K56" i="3" s="1"/>
  <c r="I53" i="3"/>
  <c r="I48" i="3"/>
  <c r="K48" i="3" s="1"/>
  <c r="I43" i="3"/>
  <c r="I38" i="3"/>
  <c r="I37" i="3"/>
  <c r="I32" i="3"/>
  <c r="K32" i="3" s="1"/>
  <c r="G80" i="3"/>
  <c r="G76" i="3"/>
  <c r="L67" i="3" l="1"/>
  <c r="L79" i="3"/>
  <c r="L57" i="3"/>
  <c r="L69" i="3"/>
  <c r="L58" i="3"/>
  <c r="L72" i="3"/>
  <c r="L81" i="3"/>
  <c r="L71" i="3"/>
  <c r="L83" i="3"/>
  <c r="L60" i="3"/>
  <c r="L61" i="3"/>
  <c r="K38" i="3"/>
  <c r="L38" i="3" s="1"/>
  <c r="K64" i="3"/>
  <c r="L64" i="3" s="1"/>
  <c r="K68" i="3"/>
  <c r="L68" i="3" s="1"/>
  <c r="K80" i="3"/>
  <c r="L80" i="3" s="1"/>
  <c r="L76" i="3"/>
  <c r="L84" i="3"/>
  <c r="K43" i="3"/>
  <c r="L43" i="3" s="1"/>
  <c r="K61" i="3"/>
  <c r="K69" i="3"/>
  <c r="K77" i="3"/>
  <c r="L77" i="3" s="1"/>
  <c r="K81" i="3"/>
  <c r="L65" i="3"/>
  <c r="K58" i="3"/>
  <c r="K66" i="3"/>
  <c r="L66" i="3" s="1"/>
  <c r="K86" i="3"/>
  <c r="L86" i="3" s="1"/>
  <c r="L32" i="3"/>
  <c r="L70" i="3"/>
  <c r="L78" i="3"/>
  <c r="F88" i="3"/>
  <c r="K60" i="3"/>
  <c r="K72" i="3"/>
  <c r="L56" i="3"/>
  <c r="K57" i="3"/>
  <c r="K73" i="3"/>
  <c r="L73" i="3" s="1"/>
  <c r="K85" i="3"/>
  <c r="L85" i="3" s="1"/>
  <c r="K62" i="3"/>
  <c r="L62" i="3" s="1"/>
  <c r="K74" i="3"/>
  <c r="L74" i="3" s="1"/>
  <c r="L48" i="3"/>
  <c r="K37" i="3"/>
  <c r="L37" i="3" s="1"/>
  <c r="K53" i="3"/>
  <c r="L53" i="3" s="1"/>
  <c r="K59" i="3"/>
  <c r="L59" i="3" s="1"/>
  <c r="K63" i="3"/>
  <c r="L63" i="3" s="1"/>
  <c r="K67" i="3"/>
  <c r="K71" i="3"/>
  <c r="K75" i="3"/>
  <c r="L75" i="3" s="1"/>
  <c r="K79" i="3"/>
  <c r="K83" i="3"/>
  <c r="K82" i="3"/>
  <c r="L82" i="3" s="1"/>
  <c r="F89" i="3" l="1"/>
  <c r="B26" i="3" s="1"/>
</calcChain>
</file>

<file path=xl/sharedStrings.xml><?xml version="1.0" encoding="utf-8"?>
<sst xmlns="http://schemas.openxmlformats.org/spreadsheetml/2006/main" count="248" uniqueCount="146">
  <si>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</si>
  <si>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</si>
  <si>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</si>
  <si>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</si>
  <si>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</si>
  <si>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</si>
  <si>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</si>
  <si>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</si>
  <si>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</si>
  <si>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</si>
  <si>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</si>
  <si>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</si>
  <si>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</si>
  <si>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</si>
  <si>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</si>
  <si>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</si>
  <si>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</si>
  <si>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</si>
  <si>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</si>
  <si>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</si>
  <si>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</si>
  <si>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</si>
  <si>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</si>
  <si>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</si>
  <si>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</si>
  <si>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</si>
  <si>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</si>
  <si>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</si>
  <si>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</si>
  <si>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</si>
  <si>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</si>
  <si>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</si>
  <si>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</si>
  <si>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</si>
  <si>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</si>
  <si>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</si>
  <si>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</si>
  <si>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</si>
  <si>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</si>
  <si>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</si>
  <si>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</si>
  <si>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</si>
  <si>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</si>
  <si>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</si>
  <si>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</si>
  <si>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</si>
  <si>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</si>
  <si>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</si>
  <si>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</si>
  <si>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</si>
  <si>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</si>
  <si>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</si>
  <si>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</si>
  <si>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</si>
  <si>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</si>
  <si>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</si>
  <si>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</si>
  <si>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</si>
  <si>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</si>
  <si>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</si>
  <si>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</si>
  <si>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</si>
  <si>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</si>
  <si>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</si>
  <si>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</si>
  <si>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</si>
  <si>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</si>
  <si>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</si>
  <si>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</si>
  <si>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</si>
  <si>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</si>
  <si>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</si>
  <si>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</si>
  <si>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</si>
  <si>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</si>
  <si>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</si>
  <si>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</si>
  <si>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</si>
  <si>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</si>
  <si>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</si>
  <si>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</si>
  <si>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</si>
  <si>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</si>
  <si>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</si>
  <si>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</si>
  <si>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</si>
  <si>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</si>
  <si>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</si>
  <si>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</si>
  <si>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</si>
  <si>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</si>
  <si>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</si>
  <si>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</si>
  <si>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</si>
  <si>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</si>
  <si>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</si>
  <si>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</si>
  <si>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</si>
  <si>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</si>
  <si>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</si>
  <si>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</si>
  <si>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</si>
  <si>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</si>
  <si>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902</t>
  </si>
  <si>
    <t>PPOŻ-PORZ</t>
  </si>
  <si>
    <t>Porządkowanie terenów w ramach profilaktyki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</si>
  <si>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</si>
  <si>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</si>
  <si>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</si>
  <si>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</si>
  <si>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</si>
  <si>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</si>
  <si>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</si>
  <si>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</si>
  <si>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</si>
  <si>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</si>
  <si>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</si>
  <si>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</si>
  <si>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</si>
  <si>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</si>
  <si>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</si>
  <si>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</si>
  <si>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</si>
  <si>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</si>
  <si>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</si>
  <si>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</si>
  <si>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</si>
  <si>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</si>
  <si>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</si>
  <si>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</si>
  <si>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</si>
  <si>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</si>
  <si>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</si>
  <si>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</si>
  <si>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</si>
  <si>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</si>
  <si>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</si>
  <si>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</si>
  <si>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</si>
  <si>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915</t>
  </si>
  <si>
    <t>914</t>
  </si>
  <si>
    <t>GOPP RH8</t>
  </si>
  <si>
    <t>GOPP NOC</t>
  </si>
  <si>
    <t>GOPP MH8</t>
  </si>
  <si>
    <t>Z.270.11.2025</t>
  </si>
  <si>
    <t>Odpowiadając na ogłoszenie o przetargu nieograniczonym na „Wykonywanie usług z zakresu gospodarki leśnej na terenie Nadleśnictwa Namysłów w roku 2026''  składamy niniejszym ofertę na część II tego zamówienia "Pakiet nr 2 - leśnictwo Podmiejskie"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</si>
</sst>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7"/>
  <sheetViews>
    <sheetView tabSelected="1" workbookViewId="0">
      <selection activeCell="C22" sqref="C22:E2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144</v>
      </c>
      <c r="J2" s="36" t="s">
        <v>124</v>
      </c>
      <c r="K2" s="36"/>
      <c r="L2" s="36"/>
      <c r="M2" s="36"/>
      <c r="N2" s="36"/>
      <c r="O2" s="36"/>
      <c r="P2" s="36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41"/>
      <c r="C4" s="41"/>
      <c r="D4" s="41"/>
      <c r="E4" s="41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41"/>
      <c r="C6" s="41"/>
      <c r="D6" s="41"/>
      <c r="E6" s="41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41"/>
      <c r="C8" s="41"/>
      <c r="D8" s="41"/>
      <c r="E8" s="41"/>
    </row>
    <row r="9" spans="2:16" s="1" customFormat="1" ht="4.3499999999999996" customHeight="1" x14ac:dyDescent="0.2"/>
    <row r="10" spans="2:16" s="1" customFormat="1" ht="6.9" customHeight="1" x14ac:dyDescent="0.2">
      <c r="B10" s="21" t="s">
        <v>108</v>
      </c>
      <c r="C10" s="21"/>
      <c r="D10" s="21"/>
      <c r="E10" s="21"/>
    </row>
    <row r="11" spans="2:16" s="1" customFormat="1" ht="12.15" customHeight="1" x14ac:dyDescent="0.2">
      <c r="B11" s="21"/>
      <c r="C11" s="21"/>
      <c r="D11" s="21"/>
      <c r="E11" s="21"/>
      <c r="G11" s="13"/>
      <c r="H11" s="23" t="s">
        <v>109</v>
      </c>
      <c r="I11" s="23"/>
      <c r="J11" s="23"/>
      <c r="K11" s="23"/>
      <c r="L11" s="23"/>
      <c r="M11" s="23"/>
      <c r="N11" s="23"/>
      <c r="O11" s="23"/>
    </row>
    <row r="12" spans="2:16" s="1" customFormat="1" ht="7.95" customHeight="1" x14ac:dyDescent="0.2">
      <c r="H12" s="23"/>
      <c r="I12" s="23"/>
      <c r="J12" s="23"/>
      <c r="K12" s="23"/>
      <c r="L12" s="23"/>
      <c r="M12" s="23"/>
      <c r="N12" s="23"/>
      <c r="O12" s="23"/>
    </row>
    <row r="13" spans="2:16" s="1" customFormat="1" ht="20.25" customHeight="1" x14ac:dyDescent="0.2"/>
    <row r="14" spans="2:16" s="1" customFormat="1" ht="24" customHeight="1" x14ac:dyDescent="0.2">
      <c r="F14" s="42" t="s">
        <v>125</v>
      </c>
      <c r="G14" s="42"/>
      <c r="H14" s="42"/>
      <c r="I14" s="42"/>
    </row>
    <row r="15" spans="2:16" s="1" customFormat="1" ht="43.2" customHeight="1" x14ac:dyDescent="0.2"/>
    <row r="16" spans="2:16" s="1" customFormat="1" ht="20.85" customHeight="1" x14ac:dyDescent="0.2">
      <c r="C16" s="22" t="s">
        <v>110</v>
      </c>
      <c r="D16" s="22"/>
      <c r="E16" s="22"/>
    </row>
    <row r="17" spans="2:13" s="1" customFormat="1" ht="2.7" customHeight="1" x14ac:dyDescent="0.2"/>
    <row r="18" spans="2:13" s="1" customFormat="1" ht="20.85" customHeight="1" x14ac:dyDescent="0.2">
      <c r="C18" s="22" t="s">
        <v>111</v>
      </c>
      <c r="D18" s="22"/>
      <c r="E18" s="22"/>
    </row>
    <row r="19" spans="2:13" s="1" customFormat="1" ht="2.7" customHeight="1" x14ac:dyDescent="0.2"/>
    <row r="20" spans="2:13" s="1" customFormat="1" ht="20.85" customHeight="1" x14ac:dyDescent="0.2">
      <c r="C20" s="22" t="s">
        <v>112</v>
      </c>
      <c r="D20" s="22"/>
      <c r="E20" s="22"/>
    </row>
    <row r="21" spans="2:13" s="1" customFormat="1" ht="2.7" customHeight="1" x14ac:dyDescent="0.2"/>
    <row r="22" spans="2:13" s="1" customFormat="1" ht="20.85" customHeight="1" x14ac:dyDescent="0.2">
      <c r="C22" s="22" t="s">
        <v>113</v>
      </c>
      <c r="D22" s="22"/>
      <c r="E22" s="22"/>
    </row>
    <row r="23" spans="2:13" s="1" customFormat="1" ht="34.65" customHeight="1" x14ac:dyDescent="0.2"/>
    <row r="24" spans="2:13" s="1" customFormat="1" ht="50.1" customHeight="1" x14ac:dyDescent="0.2">
      <c r="B24" s="37" t="s">
        <v>145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2:13" s="1" customFormat="1" ht="2.7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" customHeight="1" x14ac:dyDescent="0.2">
      <c r="B29" s="22" t="s">
        <v>114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2:13" s="1" customFormat="1" ht="0.7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453</v>
      </c>
      <c r="H32" s="12">
        <v>0</v>
      </c>
      <c r="I32" s="11">
        <f>ROUND(G32* H32,2)</f>
        <v>0</v>
      </c>
      <c r="J32" s="5">
        <v>8</v>
      </c>
      <c r="K32" s="11">
        <f>ROUND(I32* J32/100,2)</f>
        <v>0</v>
      </c>
      <c r="L32" s="25">
        <f>ROUND(I32+ K32,2)</f>
        <v>0</v>
      </c>
      <c r="M32" s="26"/>
    </row>
    <row r="33" spans="2:13" s="1" customFormat="1" ht="3.15" customHeight="1" x14ac:dyDescent="0.2"/>
    <row r="34" spans="2:13" s="1" customFormat="1" ht="18.149999999999999" customHeight="1" x14ac:dyDescent="0.2">
      <c r="B34" s="22" t="s">
        <v>115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175</v>
      </c>
      <c r="H37" s="12">
        <v>0</v>
      </c>
      <c r="I37" s="11">
        <f>ROUND(G37* H37,2)</f>
        <v>0</v>
      </c>
      <c r="J37" s="5">
        <v>8</v>
      </c>
      <c r="K37" s="11">
        <f>ROUND(I37* J37/100,2)</f>
        <v>0</v>
      </c>
      <c r="L37" s="25">
        <f>ROUND(I37+ K37,2)</f>
        <v>0</v>
      </c>
      <c r="M37" s="26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1301</v>
      </c>
      <c r="H38" s="12">
        <v>0</v>
      </c>
      <c r="I38" s="11">
        <f>ROUND(G38* H38,2)</f>
        <v>0</v>
      </c>
      <c r="J38" s="5">
        <v>8</v>
      </c>
      <c r="K38" s="11">
        <f>ROUND(I38* J38/100,2)</f>
        <v>0</v>
      </c>
      <c r="L38" s="25">
        <f>ROUND(I38+ K38,2)</f>
        <v>0</v>
      </c>
      <c r="M38" s="26"/>
    </row>
    <row r="39" spans="2:13" s="1" customFormat="1" ht="3.15" customHeight="1" x14ac:dyDescent="0.2"/>
    <row r="40" spans="2:13" s="1" customFormat="1" ht="18.149999999999999" customHeight="1" x14ac:dyDescent="0.2">
      <c r="B40" s="22" t="s">
        <v>116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10</v>
      </c>
      <c r="M42" s="24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1456</v>
      </c>
      <c r="H43" s="12">
        <v>0</v>
      </c>
      <c r="I43" s="11">
        <f>ROUND(G43* H43,2)</f>
        <v>0</v>
      </c>
      <c r="J43" s="5">
        <v>8</v>
      </c>
      <c r="K43" s="11">
        <f>ROUND(I43* J43/100,2)</f>
        <v>0</v>
      </c>
      <c r="L43" s="25">
        <f>ROUND(I43+ K43,2)</f>
        <v>0</v>
      </c>
      <c r="M43" s="26"/>
    </row>
    <row r="44" spans="2:13" s="1" customFormat="1" ht="3.15" customHeight="1" x14ac:dyDescent="0.2"/>
    <row r="45" spans="2:13" s="1" customFormat="1" ht="18.149999999999999" customHeight="1" x14ac:dyDescent="0.2">
      <c r="B45" s="22" t="s">
        <v>117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578</v>
      </c>
      <c r="H48" s="12">
        <v>0</v>
      </c>
      <c r="I48" s="11">
        <f>ROUND(G48* H48,2)</f>
        <v>0</v>
      </c>
      <c r="J48" s="5">
        <v>8</v>
      </c>
      <c r="K48" s="11">
        <f>ROUND(I48* J48/100,2)</f>
        <v>0</v>
      </c>
      <c r="L48" s="25">
        <f>ROUND(I48+ K48,2)</f>
        <v>0</v>
      </c>
      <c r="M48" s="26"/>
    </row>
    <row r="49" spans="2:13" s="1" customFormat="1" ht="3.15" customHeight="1" x14ac:dyDescent="0.2"/>
    <row r="50" spans="2:13" s="1" customFormat="1" ht="18.149999999999999" customHeight="1" x14ac:dyDescent="0.2">
      <c r="B50" s="22" t="s">
        <v>118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1052</v>
      </c>
      <c r="H53" s="12">
        <v>0</v>
      </c>
      <c r="I53" s="11">
        <f>ROUND(G53* H53,2)</f>
        <v>0</v>
      </c>
      <c r="J53" s="5">
        <v>8</v>
      </c>
      <c r="K53" s="11">
        <f>ROUND(I53* J53/100,2)</f>
        <v>0</v>
      </c>
      <c r="L53" s="25">
        <f>ROUND(I53+ K53,2)</f>
        <v>0</v>
      </c>
      <c r="M53" s="26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4" t="s">
        <v>10</v>
      </c>
      <c r="M55" s="24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7.1</v>
      </c>
      <c r="H56" s="12">
        <v>0</v>
      </c>
      <c r="I56" s="11">
        <f t="shared" ref="I56:I86" si="0">ROUND(G56* H56,2)</f>
        <v>0</v>
      </c>
      <c r="J56" s="5">
        <v>8</v>
      </c>
      <c r="K56" s="11">
        <f t="shared" ref="K56:K86" si="1">ROUND(I56* J56/100,2)</f>
        <v>0</v>
      </c>
      <c r="L56" s="25">
        <f t="shared" ref="L56:L86" si="2">ROUND(I56+ K56,2)</f>
        <v>0</v>
      </c>
      <c r="M56" s="26"/>
    </row>
    <row r="57" spans="2:13" s="1" customFormat="1" ht="28.6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5.32</v>
      </c>
      <c r="H57" s="12">
        <v>0</v>
      </c>
      <c r="I57" s="11">
        <f t="shared" si="0"/>
        <v>0</v>
      </c>
      <c r="J57" s="5">
        <v>8</v>
      </c>
      <c r="K57" s="11">
        <f t="shared" si="1"/>
        <v>0</v>
      </c>
      <c r="L57" s="25">
        <f t="shared" si="2"/>
        <v>0</v>
      </c>
      <c r="M57" s="26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1.65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25">
        <f t="shared" si="2"/>
        <v>0</v>
      </c>
      <c r="M58" s="26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14</v>
      </c>
      <c r="G59" s="8">
        <v>44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25">
        <f t="shared" si="2"/>
        <v>0</v>
      </c>
      <c r="M59" s="26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54.97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25">
        <f t="shared" si="2"/>
        <v>0</v>
      </c>
      <c r="M60" s="26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57.89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25">
        <f t="shared" si="2"/>
        <v>0</v>
      </c>
      <c r="M61" s="26"/>
    </row>
    <row r="62" spans="2:13" s="1" customFormat="1" ht="28.6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1.65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25">
        <f t="shared" si="2"/>
        <v>0</v>
      </c>
      <c r="M62" s="26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114.51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25">
        <f t="shared" si="2"/>
        <v>0</v>
      </c>
      <c r="M63" s="26"/>
    </row>
    <row r="64" spans="2:13" s="1" customFormat="1" ht="28.6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15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25">
        <f t="shared" si="2"/>
        <v>0</v>
      </c>
      <c r="M64" s="26"/>
    </row>
    <row r="65" spans="2:13" s="1" customFormat="1" ht="28.6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28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25">
        <f t="shared" si="2"/>
        <v>0</v>
      </c>
      <c r="M65" s="26"/>
    </row>
    <row r="66" spans="2:13" s="1" customFormat="1" ht="28.65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22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25">
        <f t="shared" si="2"/>
        <v>0</v>
      </c>
      <c r="M66" s="26"/>
    </row>
    <row r="67" spans="2:13" s="1" customFormat="1" ht="19.649999999999999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7.26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25">
        <f t="shared" si="2"/>
        <v>0</v>
      </c>
      <c r="M67" s="26"/>
    </row>
    <row r="68" spans="2:13" s="1" customFormat="1" ht="19.64999999999999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19.510000000000002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25">
        <f t="shared" si="2"/>
        <v>0</v>
      </c>
      <c r="M68" s="26"/>
    </row>
    <row r="69" spans="2:13" s="1" customFormat="1" ht="28.65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21</v>
      </c>
      <c r="G69" s="8">
        <v>4.51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25">
        <f t="shared" si="2"/>
        <v>0</v>
      </c>
      <c r="M69" s="26"/>
    </row>
    <row r="70" spans="2:13" s="1" customFormat="1" ht="19.649999999999999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61</v>
      </c>
      <c r="H70" s="12">
        <v>0</v>
      </c>
      <c r="I70" s="11">
        <f t="shared" si="0"/>
        <v>0</v>
      </c>
      <c r="J70" s="5">
        <v>23</v>
      </c>
      <c r="K70" s="11">
        <f t="shared" si="1"/>
        <v>0</v>
      </c>
      <c r="L70" s="25">
        <f t="shared" si="2"/>
        <v>0</v>
      </c>
      <c r="M70" s="26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55.74</v>
      </c>
      <c r="H71" s="12">
        <v>0</v>
      </c>
      <c r="I71" s="11">
        <f t="shared" si="0"/>
        <v>0</v>
      </c>
      <c r="J71" s="5">
        <v>23</v>
      </c>
      <c r="K71" s="11">
        <f t="shared" si="1"/>
        <v>0</v>
      </c>
      <c r="L71" s="25">
        <f t="shared" si="2"/>
        <v>0</v>
      </c>
      <c r="M71" s="26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80</v>
      </c>
      <c r="H72" s="12">
        <v>0</v>
      </c>
      <c r="I72" s="11">
        <f t="shared" si="0"/>
        <v>0</v>
      </c>
      <c r="J72" s="5">
        <v>23</v>
      </c>
      <c r="K72" s="11">
        <f t="shared" si="1"/>
        <v>0</v>
      </c>
      <c r="L72" s="25">
        <f t="shared" si="2"/>
        <v>0</v>
      </c>
      <c r="M72" s="26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100</v>
      </c>
      <c r="H73" s="12">
        <v>0</v>
      </c>
      <c r="I73" s="11">
        <f t="shared" si="0"/>
        <v>0</v>
      </c>
      <c r="J73" s="5">
        <v>8</v>
      </c>
      <c r="K73" s="11">
        <f t="shared" si="1"/>
        <v>0</v>
      </c>
      <c r="L73" s="25">
        <f t="shared" si="2"/>
        <v>0</v>
      </c>
      <c r="M73" s="26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172</v>
      </c>
      <c r="H74" s="12">
        <v>0</v>
      </c>
      <c r="I74" s="11">
        <f t="shared" si="0"/>
        <v>0</v>
      </c>
      <c r="J74" s="5">
        <v>8</v>
      </c>
      <c r="K74" s="11">
        <f t="shared" si="1"/>
        <v>0</v>
      </c>
      <c r="L74" s="25">
        <f t="shared" si="2"/>
        <v>0</v>
      </c>
      <c r="M74" s="26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76</v>
      </c>
      <c r="G75" s="8">
        <v>2</v>
      </c>
      <c r="H75" s="12">
        <v>0</v>
      </c>
      <c r="I75" s="11">
        <f t="shared" si="0"/>
        <v>0</v>
      </c>
      <c r="J75" s="5">
        <v>8</v>
      </c>
      <c r="K75" s="11">
        <f t="shared" si="1"/>
        <v>0</v>
      </c>
      <c r="L75" s="25">
        <f t="shared" si="2"/>
        <v>0</v>
      </c>
      <c r="M75" s="26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9" t="s">
        <v>72</v>
      </c>
      <c r="G76" s="10">
        <f>413-21</f>
        <v>392</v>
      </c>
      <c r="H76" s="12">
        <v>0</v>
      </c>
      <c r="I76" s="11">
        <f t="shared" si="0"/>
        <v>0</v>
      </c>
      <c r="J76" s="5">
        <v>8</v>
      </c>
      <c r="K76" s="11">
        <f t="shared" si="1"/>
        <v>0</v>
      </c>
      <c r="L76" s="25">
        <f t="shared" si="2"/>
        <v>0</v>
      </c>
      <c r="M76" s="26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85</v>
      </c>
      <c r="F77" s="6" t="s">
        <v>72</v>
      </c>
      <c r="G77" s="8">
        <v>252</v>
      </c>
      <c r="H77" s="12">
        <v>0</v>
      </c>
      <c r="I77" s="11">
        <f t="shared" si="0"/>
        <v>0</v>
      </c>
      <c r="J77" s="5">
        <v>23</v>
      </c>
      <c r="K77" s="11">
        <f t="shared" si="1"/>
        <v>0</v>
      </c>
      <c r="L77" s="25">
        <f t="shared" si="2"/>
        <v>0</v>
      </c>
      <c r="M77" s="26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72</v>
      </c>
      <c r="G78" s="8">
        <v>20</v>
      </c>
      <c r="H78" s="12">
        <v>0</v>
      </c>
      <c r="I78" s="11">
        <f t="shared" si="0"/>
        <v>0</v>
      </c>
      <c r="J78" s="5">
        <v>8</v>
      </c>
      <c r="K78" s="11">
        <f t="shared" si="1"/>
        <v>0</v>
      </c>
      <c r="L78" s="25">
        <f t="shared" si="2"/>
        <v>0</v>
      </c>
      <c r="M78" s="26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72</v>
      </c>
      <c r="G79" s="8">
        <v>16</v>
      </c>
      <c r="H79" s="12">
        <v>0</v>
      </c>
      <c r="I79" s="11">
        <f t="shared" si="0"/>
        <v>0</v>
      </c>
      <c r="J79" s="5">
        <v>8</v>
      </c>
      <c r="K79" s="11">
        <f t="shared" si="1"/>
        <v>0</v>
      </c>
      <c r="L79" s="25">
        <f t="shared" si="2"/>
        <v>0</v>
      </c>
      <c r="M79" s="26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72</v>
      </c>
      <c r="G80" s="8">
        <f>78-6</f>
        <v>72</v>
      </c>
      <c r="H80" s="12">
        <v>0</v>
      </c>
      <c r="I80" s="11">
        <f t="shared" si="0"/>
        <v>0</v>
      </c>
      <c r="J80" s="5">
        <v>8</v>
      </c>
      <c r="K80" s="11">
        <f t="shared" si="1"/>
        <v>0</v>
      </c>
      <c r="L80" s="25">
        <f t="shared" si="2"/>
        <v>0</v>
      </c>
      <c r="M80" s="26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97</v>
      </c>
      <c r="F81" s="6" t="s">
        <v>72</v>
      </c>
      <c r="G81" s="8">
        <v>15</v>
      </c>
      <c r="H81" s="12">
        <v>0</v>
      </c>
      <c r="I81" s="11">
        <f t="shared" si="0"/>
        <v>0</v>
      </c>
      <c r="J81" s="5">
        <v>23</v>
      </c>
      <c r="K81" s="11">
        <f t="shared" si="1"/>
        <v>0</v>
      </c>
      <c r="L81" s="25">
        <f t="shared" si="2"/>
        <v>0</v>
      </c>
      <c r="M81" s="26"/>
    </row>
    <row r="82" spans="2:14" s="1" customFormat="1" ht="19.649999999999999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21</v>
      </c>
      <c r="G82" s="8">
        <v>5.0199999999999996</v>
      </c>
      <c r="H82" s="12">
        <v>0</v>
      </c>
      <c r="I82" s="11">
        <f t="shared" si="0"/>
        <v>0</v>
      </c>
      <c r="J82" s="5">
        <v>8</v>
      </c>
      <c r="K82" s="11">
        <f t="shared" si="1"/>
        <v>0</v>
      </c>
      <c r="L82" s="25">
        <f t="shared" si="2"/>
        <v>0</v>
      </c>
      <c r="M82" s="26"/>
    </row>
    <row r="83" spans="2:14" s="1" customFormat="1" ht="19.649999999999999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21</v>
      </c>
      <c r="G83" s="8">
        <v>3.1</v>
      </c>
      <c r="H83" s="12">
        <v>0</v>
      </c>
      <c r="I83" s="11">
        <f t="shared" si="0"/>
        <v>0</v>
      </c>
      <c r="J83" s="5">
        <v>8</v>
      </c>
      <c r="K83" s="11">
        <f t="shared" si="1"/>
        <v>0</v>
      </c>
      <c r="L83" s="25">
        <f t="shared" si="2"/>
        <v>0</v>
      </c>
      <c r="M83" s="26"/>
    </row>
    <row r="84" spans="2:14" s="1" customFormat="1" ht="19.649999999999999" customHeight="1" x14ac:dyDescent="0.2">
      <c r="B84" s="5">
        <v>35</v>
      </c>
      <c r="C84" s="6" t="s">
        <v>138</v>
      </c>
      <c r="D84" s="6" t="s">
        <v>141</v>
      </c>
      <c r="E84" s="7" t="s">
        <v>85</v>
      </c>
      <c r="F84" s="9" t="s">
        <v>72</v>
      </c>
      <c r="G84" s="10">
        <v>21</v>
      </c>
      <c r="H84" s="12">
        <v>0</v>
      </c>
      <c r="I84" s="11">
        <f t="shared" si="0"/>
        <v>0</v>
      </c>
      <c r="J84" s="5">
        <v>8</v>
      </c>
      <c r="K84" s="11">
        <f t="shared" si="1"/>
        <v>0</v>
      </c>
      <c r="L84" s="25">
        <f t="shared" si="2"/>
        <v>0</v>
      </c>
      <c r="M84" s="26"/>
    </row>
    <row r="85" spans="2:14" s="1" customFormat="1" ht="19.649999999999999" customHeight="1" x14ac:dyDescent="0.2">
      <c r="B85" s="5">
        <v>36</v>
      </c>
      <c r="C85" s="6" t="s">
        <v>140</v>
      </c>
      <c r="D85" s="6" t="s">
        <v>142</v>
      </c>
      <c r="E85" s="7" t="s">
        <v>94</v>
      </c>
      <c r="F85" s="6" t="s">
        <v>72</v>
      </c>
      <c r="G85" s="8">
        <v>5</v>
      </c>
      <c r="H85" s="12">
        <v>0</v>
      </c>
      <c r="I85" s="11">
        <f t="shared" si="0"/>
        <v>0</v>
      </c>
      <c r="J85" s="5">
        <v>8</v>
      </c>
      <c r="K85" s="11">
        <f t="shared" si="1"/>
        <v>0</v>
      </c>
      <c r="L85" s="25">
        <f t="shared" si="2"/>
        <v>0</v>
      </c>
      <c r="M85" s="26"/>
    </row>
    <row r="86" spans="2:14" s="1" customFormat="1" ht="19.649999999999999" customHeight="1" x14ac:dyDescent="0.2">
      <c r="B86" s="5">
        <v>37</v>
      </c>
      <c r="C86" s="6" t="s">
        <v>139</v>
      </c>
      <c r="D86" s="6" t="s">
        <v>143</v>
      </c>
      <c r="E86" s="7" t="s">
        <v>97</v>
      </c>
      <c r="F86" s="6" t="s">
        <v>72</v>
      </c>
      <c r="G86" s="8">
        <v>6</v>
      </c>
      <c r="H86" s="12">
        <v>0</v>
      </c>
      <c r="I86" s="11">
        <f t="shared" si="0"/>
        <v>0</v>
      </c>
      <c r="J86" s="5">
        <v>8</v>
      </c>
      <c r="K86" s="11">
        <f t="shared" si="1"/>
        <v>0</v>
      </c>
      <c r="L86" s="25">
        <f t="shared" si="2"/>
        <v>0</v>
      </c>
      <c r="M86" s="26"/>
    </row>
    <row r="87" spans="2:14" s="1" customFormat="1" ht="55.95" customHeight="1" x14ac:dyDescent="0.2"/>
    <row r="88" spans="2:14" s="1" customFormat="1" ht="21.45" customHeight="1" x14ac:dyDescent="0.2">
      <c r="B88" s="18" t="s">
        <v>106</v>
      </c>
      <c r="C88" s="18"/>
      <c r="D88" s="18"/>
      <c r="E88" s="18"/>
      <c r="F88" s="27">
        <f>ROUND(I32+I37+I38+I43+I48+I53+I56+I57+I58+I59+I60+I61+I62+I63+I64+I65+I66+I67+I68+I69+I70+I71+I72+I73+I74+I75+I76+I77+I78+I79+I80+I81+I82+I83+I84+I85+I86,2)</f>
        <v>0</v>
      </c>
      <c r="G88" s="28"/>
      <c r="H88" s="28"/>
      <c r="I88" s="28"/>
      <c r="J88" s="28"/>
      <c r="K88" s="28"/>
      <c r="L88" s="28"/>
      <c r="M88" s="29"/>
    </row>
    <row r="89" spans="2:14" s="1" customFormat="1" ht="21.45" customHeight="1" x14ac:dyDescent="0.2">
      <c r="B89" s="18" t="s">
        <v>107</v>
      </c>
      <c r="C89" s="18"/>
      <c r="D89" s="18"/>
      <c r="E89" s="18"/>
      <c r="F89" s="30">
        <f>ROUND(L32+L37+L38+L43+L48+L53+L56+L57+L58+L59+L60+L61+L62+L63+L64+L65+L66+L67+L68+L69+L70+L71+L72+L73+L74+L75+L76+L77+L78+L79+L80+L81+L82+L83+L84+L85+L86,2)</f>
        <v>0</v>
      </c>
      <c r="G89" s="31"/>
      <c r="H89" s="31"/>
      <c r="I89" s="31"/>
      <c r="J89" s="31"/>
      <c r="K89" s="31"/>
      <c r="L89" s="31"/>
      <c r="M89" s="32"/>
    </row>
    <row r="90" spans="2:14" s="1" customFormat="1" ht="11.1" customHeight="1" x14ac:dyDescent="0.2"/>
    <row r="91" spans="2:14" s="1" customFormat="1" ht="80.099999999999994" customHeight="1" x14ac:dyDescent="0.2">
      <c r="B91" s="14" t="s">
        <v>126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2.7" customHeight="1" x14ac:dyDescent="0.2"/>
    <row r="93" spans="2:14" s="1" customFormat="1" ht="110.1" customHeight="1" x14ac:dyDescent="0.2">
      <c r="B93" s="14" t="s">
        <v>127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2:14" s="1" customFormat="1" ht="7.5" customHeight="1" x14ac:dyDescent="0.2"/>
    <row r="95" spans="2:14" s="1" customFormat="1" ht="110.1" customHeight="1" x14ac:dyDescent="0.2">
      <c r="B95" s="17" t="s">
        <v>128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5.25" customHeight="1" x14ac:dyDescent="0.2"/>
    <row r="97" spans="2:14" s="1" customFormat="1" ht="37.950000000000003" customHeight="1" x14ac:dyDescent="0.2">
      <c r="C97" s="19" t="s">
        <v>120</v>
      </c>
      <c r="D97" s="19"/>
      <c r="E97" s="19"/>
      <c r="F97" s="33" t="s">
        <v>121</v>
      </c>
      <c r="G97" s="33"/>
      <c r="H97" s="33"/>
      <c r="I97" s="33"/>
      <c r="J97" s="33"/>
      <c r="K97" s="33"/>
      <c r="L97" s="33"/>
    </row>
    <row r="98" spans="2:14" s="1" customFormat="1" ht="28.6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6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8.6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6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10.5" customHeight="1" x14ac:dyDescent="0.2"/>
    <row r="103" spans="2:14" s="1" customFormat="1" ht="203.1" customHeight="1" x14ac:dyDescent="0.2">
      <c r="B103" s="14" t="s">
        <v>129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7" customHeight="1" x14ac:dyDescent="0.2"/>
    <row r="105" spans="2:14" s="1" customFormat="1" ht="36.9" customHeight="1" x14ac:dyDescent="0.2">
      <c r="B105" s="34" t="s">
        <v>130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</row>
    <row r="106" spans="2:14" s="1" customFormat="1" ht="2.7" customHeight="1" x14ac:dyDescent="0.2"/>
    <row r="107" spans="2:14" s="1" customFormat="1" ht="37.950000000000003" customHeight="1" x14ac:dyDescent="0.2">
      <c r="C107" s="19" t="s">
        <v>122</v>
      </c>
      <c r="D107" s="19"/>
      <c r="E107" s="19"/>
      <c r="F107" s="35" t="s">
        <v>123</v>
      </c>
      <c r="G107" s="35"/>
      <c r="H107" s="35"/>
      <c r="I107" s="35"/>
      <c r="J107" s="35"/>
      <c r="K107" s="35"/>
      <c r="L107" s="35"/>
    </row>
    <row r="108" spans="2:14" s="1" customFormat="1" ht="28.65" customHeight="1" x14ac:dyDescent="0.2"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4" s="1" customFormat="1" ht="28.65" customHeight="1" x14ac:dyDescent="0.2"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8.65" customHeight="1" x14ac:dyDescent="0.2"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4" s="1" customFormat="1" ht="28.65" customHeight="1" x14ac:dyDescent="0.2"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.7" customHeight="1" x14ac:dyDescent="0.2"/>
    <row r="113" spans="2:14" s="1" customFormat="1" ht="159.9" customHeight="1" x14ac:dyDescent="0.2">
      <c r="B113" s="14" t="s">
        <v>131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13.5" customHeight="1" x14ac:dyDescent="0.2"/>
    <row r="115" spans="2:14" s="1" customFormat="1" ht="54.9" customHeight="1" x14ac:dyDescent="0.2">
      <c r="B115" s="14" t="s">
        <v>132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2.7" customHeight="1" x14ac:dyDescent="0.2"/>
    <row r="117" spans="2:14" s="1" customFormat="1" ht="60" customHeight="1" x14ac:dyDescent="0.2">
      <c r="B117" s="17" t="s">
        <v>133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7" customHeight="1" x14ac:dyDescent="0.2"/>
    <row r="119" spans="2:14" s="1" customFormat="1" ht="48" customHeight="1" x14ac:dyDescent="0.2">
      <c r="B119" s="17" t="s">
        <v>134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7" customHeight="1" x14ac:dyDescent="0.2"/>
    <row r="121" spans="2:14" s="1" customFormat="1" ht="125.1" customHeight="1" x14ac:dyDescent="0.2">
      <c r="B121" s="14" t="s">
        <v>135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</row>
    <row r="122" spans="2:14" s="1" customFormat="1" ht="2.7" customHeight="1" x14ac:dyDescent="0.2"/>
    <row r="123" spans="2:14" s="1" customFormat="1" ht="84.9" customHeight="1" x14ac:dyDescent="0.2">
      <c r="B123" s="14" t="s">
        <v>136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86.85" customHeight="1" x14ac:dyDescent="0.2"/>
    <row r="125" spans="2:14" s="1" customFormat="1" ht="17.7" customHeight="1" x14ac:dyDescent="0.2">
      <c r="J125" s="16" t="s">
        <v>119</v>
      </c>
      <c r="K125" s="16"/>
      <c r="L125" s="16"/>
    </row>
    <row r="126" spans="2:14" s="1" customFormat="1" ht="145.19999999999999" customHeight="1" x14ac:dyDescent="0.2"/>
    <row r="127" spans="2:14" s="1" customFormat="1" ht="81.599999999999994" customHeight="1" x14ac:dyDescent="0.2">
      <c r="B127" s="15" t="s">
        <v>137</v>
      </c>
      <c r="C127" s="15"/>
      <c r="D127" s="15"/>
      <c r="E127" s="15"/>
      <c r="F127" s="15"/>
      <c r="G127" s="15"/>
      <c r="H127" s="15"/>
      <c r="I127" s="15"/>
      <c r="J127" s="15"/>
      <c r="K127" s="15"/>
    </row>
  </sheetData>
  <mergeCells count="101">
    <mergeCell ref="L85:M85"/>
    <mergeCell ref="L86:M86"/>
    <mergeCell ref="L80:M80"/>
    <mergeCell ref="L81:M81"/>
    <mergeCell ref="L82:M82"/>
    <mergeCell ref="L83:M83"/>
    <mergeCell ref="L84:M84"/>
    <mergeCell ref="L76:M76"/>
    <mergeCell ref="L67:M67"/>
    <mergeCell ref="L68:M68"/>
    <mergeCell ref="L69:M69"/>
    <mergeCell ref="L70:M70"/>
    <mergeCell ref="L71:M71"/>
    <mergeCell ref="L77:M77"/>
    <mergeCell ref="L78:M78"/>
    <mergeCell ref="L79:M79"/>
    <mergeCell ref="J2:P2"/>
    <mergeCell ref="L31:M31"/>
    <mergeCell ref="L32:M32"/>
    <mergeCell ref="L36:M36"/>
    <mergeCell ref="L37:M37"/>
    <mergeCell ref="B24:M24"/>
    <mergeCell ref="B26:M26"/>
    <mergeCell ref="B29:L29"/>
    <mergeCell ref="B34:L34"/>
    <mergeCell ref="B3:E3"/>
    <mergeCell ref="B5:E5"/>
    <mergeCell ref="B7:E7"/>
    <mergeCell ref="B4:E4"/>
    <mergeCell ref="B6:E6"/>
    <mergeCell ref="B8:E8"/>
    <mergeCell ref="F14:I14"/>
    <mergeCell ref="C97:E97"/>
    <mergeCell ref="C98:E98"/>
    <mergeCell ref="C100:E100"/>
    <mergeCell ref="C101:E101"/>
    <mergeCell ref="L48:M48"/>
    <mergeCell ref="L52:M52"/>
    <mergeCell ref="L53:M53"/>
    <mergeCell ref="L55:M55"/>
    <mergeCell ref="L56:M56"/>
    <mergeCell ref="B50:L50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72:M72"/>
    <mergeCell ref="L73:M73"/>
    <mergeCell ref="L74:M74"/>
    <mergeCell ref="L75:M75"/>
    <mergeCell ref="F98:L98"/>
    <mergeCell ref="F99:L99"/>
    <mergeCell ref="F100:L100"/>
    <mergeCell ref="F101:L101"/>
    <mergeCell ref="B103:N103"/>
    <mergeCell ref="B105:N105"/>
    <mergeCell ref="F107:L107"/>
    <mergeCell ref="F108:L108"/>
    <mergeCell ref="F109:L109"/>
    <mergeCell ref="B10:E11"/>
    <mergeCell ref="C16:E16"/>
    <mergeCell ref="C18:E18"/>
    <mergeCell ref="C20:E20"/>
    <mergeCell ref="C22:E22"/>
    <mergeCell ref="H11:O12"/>
    <mergeCell ref="L47:M47"/>
    <mergeCell ref="L38:M38"/>
    <mergeCell ref="L42:M42"/>
    <mergeCell ref="L43:M43"/>
    <mergeCell ref="B40:L40"/>
    <mergeCell ref="B45:L45"/>
    <mergeCell ref="B121:N121"/>
    <mergeCell ref="B123:N123"/>
    <mergeCell ref="B127:K127"/>
    <mergeCell ref="J125:L125"/>
    <mergeCell ref="B113:N113"/>
    <mergeCell ref="B115:N115"/>
    <mergeCell ref="B117:N117"/>
    <mergeCell ref="B119:N119"/>
    <mergeCell ref="B88:E88"/>
    <mergeCell ref="B89:E89"/>
    <mergeCell ref="B91:N91"/>
    <mergeCell ref="B93:N93"/>
    <mergeCell ref="B95:N95"/>
    <mergeCell ref="C107:E107"/>
    <mergeCell ref="C108:E108"/>
    <mergeCell ref="C109:E109"/>
    <mergeCell ref="C110:E110"/>
    <mergeCell ref="C111:E111"/>
    <mergeCell ref="C99:E99"/>
    <mergeCell ref="F110:L110"/>
    <mergeCell ref="F111:L111"/>
    <mergeCell ref="F88:M88"/>
    <mergeCell ref="F89:M89"/>
    <mergeCell ref="F97:L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2025-11-03T08:19:09Z</dcterms:created>
  <dcterms:modified xsi:type="dcterms:W3CDTF">2025-11-04T14:50:33Z</dcterms:modified>
</cp:coreProperties>
</file>